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ngw\Documents\ITQ\엑셀(남영화)\기출연습\"/>
    </mc:Choice>
  </mc:AlternateContent>
  <bookViews>
    <workbookView xWindow="0" yWindow="0" windowWidth="23040" windowHeight="9048"/>
  </bookViews>
  <sheets>
    <sheet name="제1작업" sheetId="1" r:id="rId1"/>
    <sheet name="제2작업" sheetId="2" r:id="rId2"/>
    <sheet name="제3작업" sheetId="3" r:id="rId3"/>
    <sheet name="제4작업" sheetId="5" r:id="rId4"/>
  </sheets>
  <definedNames>
    <definedName name="_xlnm._FilterDatabase" localSheetId="1" hidden="1">제2작업!$B$2:$H$10</definedName>
    <definedName name="_xlnm.Criteria" localSheetId="1">제2작업!$B$14:$C$16</definedName>
    <definedName name="_xlnm.Extract" localSheetId="1">제2작업!$B$18:$F$18</definedName>
    <definedName name="분류">제1작업!$D$5:$D$12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3" l="1"/>
  <c r="F11" i="3"/>
  <c r="F6" i="3"/>
  <c r="F17" i="3" s="1"/>
  <c r="E16" i="3"/>
  <c r="E12" i="3"/>
  <c r="E7" i="3"/>
  <c r="H11" i="2"/>
  <c r="E18" i="3" l="1"/>
</calcChain>
</file>

<file path=xl/sharedStrings.xml><?xml version="1.0" encoding="utf-8"?>
<sst xmlns="http://schemas.openxmlformats.org/spreadsheetml/2006/main" count="152" uniqueCount="53">
  <si>
    <t>주문번호</t>
    <phoneticPr fontId="3" type="noConversion"/>
  </si>
  <si>
    <t>주문처</t>
    <phoneticPr fontId="3" type="noConversion"/>
  </si>
  <si>
    <t>분류</t>
    <phoneticPr fontId="3" type="noConversion"/>
  </si>
  <si>
    <t>제품명</t>
    <phoneticPr fontId="3" type="noConversion"/>
  </si>
  <si>
    <t>주문수량</t>
    <phoneticPr fontId="3" type="noConversion"/>
  </si>
  <si>
    <t>배송기간
(일)</t>
    <phoneticPr fontId="3" type="noConversion"/>
  </si>
  <si>
    <t>가격
(단위:원)</t>
    <phoneticPr fontId="3" type="noConversion"/>
  </si>
  <si>
    <t>주문일자</t>
    <phoneticPr fontId="3" type="noConversion"/>
  </si>
  <si>
    <t>결제금액(원)</t>
    <phoneticPr fontId="3" type="noConversion"/>
  </si>
  <si>
    <t>HA561-15</t>
  </si>
  <si>
    <t>HA561-15</t>
    <phoneticPr fontId="3" type="noConversion"/>
  </si>
  <si>
    <t>HZ453-14</t>
    <phoneticPr fontId="3" type="noConversion"/>
  </si>
  <si>
    <t>BV454-15</t>
    <phoneticPr fontId="3" type="noConversion"/>
  </si>
  <si>
    <t>RZ232-13</t>
    <phoneticPr fontId="3" type="noConversion"/>
  </si>
  <si>
    <t>XE632-19</t>
    <phoneticPr fontId="3" type="noConversion"/>
  </si>
  <si>
    <t>XV233-05</t>
    <phoneticPr fontId="3" type="noConversion"/>
  </si>
  <si>
    <t>HA394-14</t>
    <phoneticPr fontId="3" type="noConversion"/>
  </si>
  <si>
    <t>VB231-21</t>
    <phoneticPr fontId="3" type="noConversion"/>
  </si>
  <si>
    <t>유주상사</t>
    <phoneticPr fontId="3" type="noConversion"/>
  </si>
  <si>
    <t>수민공업</t>
    <phoneticPr fontId="3" type="noConversion"/>
  </si>
  <si>
    <t>나라기공</t>
    <phoneticPr fontId="3" type="noConversion"/>
  </si>
  <si>
    <t>유주상사</t>
    <phoneticPr fontId="3" type="noConversion"/>
  </si>
  <si>
    <t>수민공업</t>
    <phoneticPr fontId="3" type="noConversion"/>
  </si>
  <si>
    <t>수민공업</t>
    <phoneticPr fontId="3" type="noConversion"/>
  </si>
  <si>
    <t>외장품</t>
    <phoneticPr fontId="3" type="noConversion"/>
  </si>
  <si>
    <t>전장품</t>
    <phoneticPr fontId="3" type="noConversion"/>
  </si>
  <si>
    <t>전장품</t>
    <phoneticPr fontId="3" type="noConversion"/>
  </si>
  <si>
    <t>전장품</t>
    <phoneticPr fontId="3" type="noConversion"/>
  </si>
  <si>
    <t>외장품</t>
    <phoneticPr fontId="3" type="noConversion"/>
  </si>
  <si>
    <t>사각양면등</t>
    <phoneticPr fontId="3" type="noConversion"/>
  </si>
  <si>
    <t>집진기</t>
    <phoneticPr fontId="3" type="noConversion"/>
  </si>
  <si>
    <t>연료모터</t>
    <phoneticPr fontId="3" type="noConversion"/>
  </si>
  <si>
    <t>연료게이지</t>
    <phoneticPr fontId="3" type="noConversion"/>
  </si>
  <si>
    <t>작업등</t>
    <phoneticPr fontId="3" type="noConversion"/>
  </si>
  <si>
    <t>도어켓치</t>
    <phoneticPr fontId="3" type="noConversion"/>
  </si>
  <si>
    <t>헤드라이트</t>
    <phoneticPr fontId="3" type="noConversion"/>
  </si>
  <si>
    <t>라이트위치</t>
    <phoneticPr fontId="3" type="noConversion"/>
  </si>
  <si>
    <t>유주상사 주문수량 합계</t>
    <phoneticPr fontId="3" type="noConversion"/>
  </si>
  <si>
    <t>전장품 주문수량 평균</t>
    <phoneticPr fontId="3" type="noConversion"/>
  </si>
  <si>
    <t>주문번호</t>
    <phoneticPr fontId="3" type="noConversion"/>
  </si>
  <si>
    <t>주문수량</t>
    <phoneticPr fontId="3" type="noConversion"/>
  </si>
  <si>
    <t>최대가격(단위:원)</t>
    <phoneticPr fontId="3" type="noConversion"/>
  </si>
  <si>
    <t>외장품의 주무수량 평균</t>
    <phoneticPr fontId="3" type="noConversion"/>
  </si>
  <si>
    <t>R*</t>
    <phoneticPr fontId="3" type="noConversion"/>
  </si>
  <si>
    <t>&gt;=50000</t>
    <phoneticPr fontId="3" type="noConversion"/>
  </si>
  <si>
    <t>전체 개수</t>
  </si>
  <si>
    <t>유주상사 개수</t>
  </si>
  <si>
    <t>수민공업 개수</t>
  </si>
  <si>
    <t>나라기공 개수</t>
  </si>
  <si>
    <t>유주상사 평균</t>
  </si>
  <si>
    <t>수민공업 평균</t>
  </si>
  <si>
    <t>나라기공 평균</t>
  </si>
  <si>
    <t>전체 평균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</si>
</sst>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&quot;개&quot;"/>
  </numFmts>
  <fonts count="4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b/>
      <sz val="11"/>
      <color theme="1"/>
      <name val="굴림"/>
      <family val="2"/>
      <charset val="129"/>
    </font>
    <font>
      <sz val="8"/>
      <name val="굴림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6" xfId="1" applyFont="1" applyBorder="1">
      <alignment vertical="center"/>
    </xf>
    <xf numFmtId="41" fontId="0" fillId="0" borderId="20" xfId="1" applyFont="1" applyBorder="1">
      <alignment vertical="center"/>
    </xf>
    <xf numFmtId="41" fontId="0" fillId="0" borderId="1" xfId="1" applyFont="1" applyBorder="1">
      <alignment vertical="center"/>
    </xf>
    <xf numFmtId="41" fontId="0" fillId="0" borderId="10" xfId="1" applyFont="1" applyBorder="1">
      <alignment vertical="center"/>
    </xf>
    <xf numFmtId="41" fontId="0" fillId="0" borderId="5" xfId="1" applyFont="1" applyBorder="1">
      <alignment vertical="center"/>
    </xf>
    <xf numFmtId="41" fontId="0" fillId="0" borderId="18" xfId="1" applyFont="1" applyBorder="1">
      <alignment vertical="center"/>
    </xf>
    <xf numFmtId="0" fontId="0" fillId="2" borderId="14" xfId="0" applyFill="1" applyBorder="1" applyAlignment="1">
      <alignment horizontal="center" vertical="center"/>
    </xf>
    <xf numFmtId="176" fontId="0" fillId="0" borderId="6" xfId="1" applyNumberFormat="1" applyFont="1" applyBorder="1">
      <alignment vertical="center"/>
    </xf>
    <xf numFmtId="176" fontId="0" fillId="0" borderId="1" xfId="1" applyNumberFormat="1" applyFont="1" applyBorder="1">
      <alignment vertical="center"/>
    </xf>
    <xf numFmtId="176" fontId="0" fillId="0" borderId="5" xfId="1" applyNumberFormat="1" applyFont="1" applyBorder="1">
      <alignment vertical="center"/>
    </xf>
    <xf numFmtId="0" fontId="0" fillId="0" borderId="1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NumberFormat="1" applyFont="1" applyBorder="1">
      <alignment vertical="center"/>
    </xf>
    <xf numFmtId="41" fontId="0" fillId="0" borderId="0" xfId="1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5"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ysClr val="windowText" lastClr="000000"/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r>
              <a:rPr lang="ko-KR" altLang="en-US" sz="2000" b="1">
                <a:solidFill>
                  <a:sysClr val="windowText" lastClr="000000"/>
                </a:solidFill>
              </a:rPr>
              <a:t>유주상사 및 수민공업 제품의 주문 현황</a:t>
            </a:r>
            <a:endParaRPr lang="ko-KR" sz="2000" b="1">
              <a:solidFill>
                <a:sysClr val="windowText" lastClr="000000"/>
              </a:solidFill>
            </a:endParaRPr>
          </a:p>
        </c:rich>
      </c:tx>
      <c:layout/>
      <c:overlay val="0"/>
      <c:spPr>
        <a:solidFill>
          <a:schemeClr val="bg1"/>
        </a:solidFill>
        <a:ln w="3175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ysClr val="windowText" lastClr="000000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제1작업!$F$4</c:f>
              <c:strCache>
                <c:ptCount val="1"/>
                <c:pt idx="0">
                  <c:v>주문수량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(제1작업!$E$5:$E$7,제1작업!$E$10:$E$12)</c:f>
              <c:strCache>
                <c:ptCount val="6"/>
                <c:pt idx="0">
                  <c:v>사각양면등</c:v>
                </c:pt>
                <c:pt idx="1">
                  <c:v>집진기</c:v>
                </c:pt>
                <c:pt idx="2">
                  <c:v>연료모터</c:v>
                </c:pt>
                <c:pt idx="3">
                  <c:v>도어켓치</c:v>
                </c:pt>
                <c:pt idx="4">
                  <c:v>헤드라이트</c:v>
                </c:pt>
                <c:pt idx="5">
                  <c:v>라이트위치</c:v>
                </c:pt>
              </c:strCache>
            </c:strRef>
          </c:cat>
          <c:val>
            <c:numRef>
              <c:f>(제1작업!$F$5:$F$7,제1작업!$F$10:$F$12)</c:f>
              <c:numCache>
                <c:formatCode>0"개"</c:formatCode>
                <c:ptCount val="6"/>
                <c:pt idx="0">
                  <c:v>19</c:v>
                </c:pt>
                <c:pt idx="1">
                  <c:v>9</c:v>
                </c:pt>
                <c:pt idx="2">
                  <c:v>9</c:v>
                </c:pt>
                <c:pt idx="3">
                  <c:v>7</c:v>
                </c:pt>
                <c:pt idx="4">
                  <c:v>11</c:v>
                </c:pt>
                <c:pt idx="5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4D-45B8-A29E-20EB32E034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552231808"/>
        <c:axId val="552219328"/>
      </c:barChart>
      <c:lineChart>
        <c:grouping val="standard"/>
        <c:varyColors val="0"/>
        <c:ser>
          <c:idx val="1"/>
          <c:order val="1"/>
          <c:tx>
            <c:strRef>
              <c:f>제1작업!$H$4</c:f>
              <c:strCache>
                <c:ptCount val="1"/>
                <c:pt idx="0">
                  <c:v>가격
(단위:원)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(제1작업!$E$5:$E$7,제1작업!$E$10:$E$12)</c:f>
              <c:strCache>
                <c:ptCount val="6"/>
                <c:pt idx="0">
                  <c:v>사각양면등</c:v>
                </c:pt>
                <c:pt idx="1">
                  <c:v>집진기</c:v>
                </c:pt>
                <c:pt idx="2">
                  <c:v>연료모터</c:v>
                </c:pt>
                <c:pt idx="3">
                  <c:v>도어켓치</c:v>
                </c:pt>
                <c:pt idx="4">
                  <c:v>헤드라이트</c:v>
                </c:pt>
                <c:pt idx="5">
                  <c:v>라이트위치</c:v>
                </c:pt>
              </c:strCache>
            </c:strRef>
          </c:cat>
          <c:val>
            <c:numRef>
              <c:f>(제1작업!$H$5:$H$7,제1작업!$H$10:$H$12)</c:f>
              <c:numCache>
                <c:formatCode>_(* #,##0_);_(* \(#,##0\);_(* "-"_);_(@_)</c:formatCode>
                <c:ptCount val="6"/>
                <c:pt idx="0">
                  <c:v>28000</c:v>
                </c:pt>
                <c:pt idx="1">
                  <c:v>58500</c:v>
                </c:pt>
                <c:pt idx="2">
                  <c:v>81200</c:v>
                </c:pt>
                <c:pt idx="3">
                  <c:v>40700</c:v>
                </c:pt>
                <c:pt idx="4">
                  <c:v>27500</c:v>
                </c:pt>
                <c:pt idx="5">
                  <c:v>29500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4D-45B8-A29E-20EB32E034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2227648"/>
        <c:axId val="552227232"/>
      </c:lineChart>
      <c:catAx>
        <c:axId val="55223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endParaRPr lang="ko-KR"/>
          </a:p>
        </c:txPr>
        <c:crossAx val="552219328"/>
        <c:crosses val="autoZero"/>
        <c:auto val="1"/>
        <c:lblAlgn val="ctr"/>
        <c:lblOffset val="100"/>
        <c:noMultiLvlLbl val="0"/>
      </c:catAx>
      <c:valAx>
        <c:axId val="552219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개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endParaRPr lang="ko-KR"/>
          </a:p>
        </c:txPr>
        <c:crossAx val="552231808"/>
        <c:crosses val="autoZero"/>
        <c:crossBetween val="between"/>
      </c:valAx>
      <c:valAx>
        <c:axId val="552227232"/>
        <c:scaling>
          <c:orientation val="minMax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endParaRPr lang="ko-KR"/>
          </a:p>
        </c:txPr>
        <c:crossAx val="552227648"/>
        <c:crosses val="max"/>
        <c:crossBetween val="between"/>
      </c:valAx>
      <c:catAx>
        <c:axId val="552227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5222723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3"/>
      <a:tile tx="0" ty="0" sx="100000" sy="100000" flip="none" algn="tl"/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latin typeface="굴림" panose="020B0600000101010101" pitchFamily="50" charset="-127"/>
          <a:ea typeface="굴림" panose="020B0600000101010101" pitchFamily="50" charset="-127"/>
        </a:defRPr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</xdr:colOff>
      <xdr:row>0</xdr:row>
      <xdr:rowOff>38100</xdr:rowOff>
    </xdr:from>
    <xdr:to>
      <xdr:col>6</xdr:col>
      <xdr:colOff>762000</xdr:colOff>
      <xdr:row>2</xdr:row>
      <xdr:rowOff>152400</xdr:rowOff>
    </xdr:to>
    <xdr:sp macro="" textlink="">
      <xdr:nvSpPr>
        <xdr:cNvPr id="2" name="양쪽 모서리가 잘린 사각형 1"/>
        <xdr:cNvSpPr/>
      </xdr:nvSpPr>
      <xdr:spPr>
        <a:xfrm>
          <a:off x="182880" y="38100"/>
          <a:ext cx="4823460" cy="480060"/>
        </a:xfrm>
        <a:prstGeom prst="snip2SameRect">
          <a:avLst/>
        </a:prstGeom>
        <a:solidFill>
          <a:srgbClr val="FFFF00"/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>
              <a:solidFill>
                <a:sysClr val="windowText" lastClr="000000"/>
              </a:solidFill>
              <a:latin typeface="굴림" panose="020B0600000101010101" pitchFamily="50" charset="-127"/>
              <a:ea typeface="굴림" panose="020B0600000101010101" pitchFamily="50" charset="-127"/>
            </a:rPr>
            <a:t>중장비 부품 주문 현황</a:t>
          </a:r>
        </a:p>
      </xdr:txBody>
    </xdr:sp>
    <xdr:clientData/>
  </xdr:twoCellAnchor>
  <xdr:twoCellAnchor editAs="oneCell">
    <xdr:from>
      <xdr:col>7</xdr:col>
      <xdr:colOff>99060</xdr:colOff>
      <xdr:row>0</xdr:row>
      <xdr:rowOff>45720</xdr:rowOff>
    </xdr:from>
    <xdr:to>
      <xdr:col>9</xdr:col>
      <xdr:colOff>807720</xdr:colOff>
      <xdr:row>2</xdr:row>
      <xdr:rowOff>167640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6360" y="45720"/>
          <a:ext cx="2354580" cy="487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4"/>
  <sheetViews>
    <sheetView tabSelected="1" topLeftCell="A4" workbookViewId="0">
      <selection activeCell="M13" sqref="M13"/>
    </sheetView>
  </sheetViews>
  <sheetFormatPr defaultRowHeight="14.4" x14ac:dyDescent="0.25"/>
  <cols>
    <col min="1" max="1" width="1.69921875" style="1" customWidth="1"/>
    <col min="2" max="10" width="10.796875" customWidth="1"/>
  </cols>
  <sheetData>
    <row r="3" spans="2:10" ht="15" thickBot="1" x14ac:dyDescent="0.3"/>
    <row r="4" spans="2:10" ht="29.4" thickBot="1" x14ac:dyDescent="0.3">
      <c r="B4" s="8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10" t="s">
        <v>5</v>
      </c>
      <c r="H4" s="10" t="s">
        <v>6</v>
      </c>
      <c r="I4" s="9" t="s">
        <v>7</v>
      </c>
      <c r="J4" s="11" t="s">
        <v>8</v>
      </c>
    </row>
    <row r="5" spans="2:10" ht="19.95" customHeight="1" x14ac:dyDescent="0.25">
      <c r="B5" s="12" t="s">
        <v>10</v>
      </c>
      <c r="C5" s="13" t="s">
        <v>18</v>
      </c>
      <c r="D5" s="13" t="s">
        <v>24</v>
      </c>
      <c r="E5" s="13" t="s">
        <v>29</v>
      </c>
      <c r="F5" s="24">
        <v>19</v>
      </c>
      <c r="G5" s="17">
        <v>4</v>
      </c>
      <c r="H5" s="17">
        <v>28000</v>
      </c>
      <c r="I5" s="17"/>
      <c r="J5" s="18"/>
    </row>
    <row r="6" spans="2:10" ht="19.95" customHeight="1" x14ac:dyDescent="0.25">
      <c r="B6" s="14" t="s">
        <v>11</v>
      </c>
      <c r="C6" s="2" t="s">
        <v>18</v>
      </c>
      <c r="D6" s="2" t="s">
        <v>25</v>
      </c>
      <c r="E6" s="2" t="s">
        <v>30</v>
      </c>
      <c r="F6" s="25">
        <v>9</v>
      </c>
      <c r="G6" s="19">
        <v>3</v>
      </c>
      <c r="H6" s="19">
        <v>58500</v>
      </c>
      <c r="I6" s="19"/>
      <c r="J6" s="20"/>
    </row>
    <row r="7" spans="2:10" ht="19.95" customHeight="1" x14ac:dyDescent="0.25">
      <c r="B7" s="14" t="s">
        <v>12</v>
      </c>
      <c r="C7" s="2" t="s">
        <v>19</v>
      </c>
      <c r="D7" s="2" t="s">
        <v>26</v>
      </c>
      <c r="E7" s="2" t="s">
        <v>31</v>
      </c>
      <c r="F7" s="25">
        <v>9</v>
      </c>
      <c r="G7" s="19">
        <v>4</v>
      </c>
      <c r="H7" s="19">
        <v>81200</v>
      </c>
      <c r="I7" s="19"/>
      <c r="J7" s="20"/>
    </row>
    <row r="8" spans="2:10" ht="19.95" customHeight="1" x14ac:dyDescent="0.25">
      <c r="B8" s="14" t="s">
        <v>13</v>
      </c>
      <c r="C8" s="2" t="s">
        <v>20</v>
      </c>
      <c r="D8" s="2" t="s">
        <v>27</v>
      </c>
      <c r="E8" s="2" t="s">
        <v>32</v>
      </c>
      <c r="F8" s="25">
        <v>21</v>
      </c>
      <c r="G8" s="19">
        <v>3</v>
      </c>
      <c r="H8" s="19">
        <v>35300</v>
      </c>
      <c r="I8" s="19"/>
      <c r="J8" s="20"/>
    </row>
    <row r="9" spans="2:10" ht="19.95" customHeight="1" x14ac:dyDescent="0.25">
      <c r="B9" s="14" t="s">
        <v>14</v>
      </c>
      <c r="C9" s="2" t="s">
        <v>20</v>
      </c>
      <c r="D9" s="2" t="s">
        <v>28</v>
      </c>
      <c r="E9" s="2" t="s">
        <v>33</v>
      </c>
      <c r="F9" s="25">
        <v>24</v>
      </c>
      <c r="G9" s="19">
        <v>2</v>
      </c>
      <c r="H9" s="19">
        <v>45700</v>
      </c>
      <c r="I9" s="19"/>
      <c r="J9" s="20"/>
    </row>
    <row r="10" spans="2:10" ht="19.95" customHeight="1" x14ac:dyDescent="0.25">
      <c r="B10" s="14" t="s">
        <v>15</v>
      </c>
      <c r="C10" s="2" t="s">
        <v>21</v>
      </c>
      <c r="D10" s="2" t="s">
        <v>28</v>
      </c>
      <c r="E10" s="2" t="s">
        <v>34</v>
      </c>
      <c r="F10" s="25">
        <v>7</v>
      </c>
      <c r="G10" s="19">
        <v>2</v>
      </c>
      <c r="H10" s="19">
        <v>40700</v>
      </c>
      <c r="I10" s="19"/>
      <c r="J10" s="20"/>
    </row>
    <row r="11" spans="2:10" ht="19.95" customHeight="1" x14ac:dyDescent="0.25">
      <c r="B11" s="14" t="s">
        <v>16</v>
      </c>
      <c r="C11" s="2" t="s">
        <v>22</v>
      </c>
      <c r="D11" s="2" t="s">
        <v>28</v>
      </c>
      <c r="E11" s="2" t="s">
        <v>35</v>
      </c>
      <c r="F11" s="25">
        <v>11</v>
      </c>
      <c r="G11" s="19">
        <v>2</v>
      </c>
      <c r="H11" s="19">
        <v>27500</v>
      </c>
      <c r="I11" s="19"/>
      <c r="J11" s="20"/>
    </row>
    <row r="12" spans="2:10" ht="19.95" customHeight="1" thickBot="1" x14ac:dyDescent="0.3">
      <c r="B12" s="15" t="s">
        <v>17</v>
      </c>
      <c r="C12" s="16" t="s">
        <v>23</v>
      </c>
      <c r="D12" s="16" t="s">
        <v>27</v>
      </c>
      <c r="E12" s="16" t="s">
        <v>36</v>
      </c>
      <c r="F12" s="26">
        <v>17</v>
      </c>
      <c r="G12" s="21">
        <v>2</v>
      </c>
      <c r="H12" s="21">
        <v>29500</v>
      </c>
      <c r="I12" s="21"/>
      <c r="J12" s="22"/>
    </row>
    <row r="13" spans="2:10" ht="19.95" customHeight="1" x14ac:dyDescent="0.25">
      <c r="B13" s="41" t="s">
        <v>37</v>
      </c>
      <c r="C13" s="34"/>
      <c r="D13" s="35"/>
      <c r="E13" s="4"/>
      <c r="F13" s="36"/>
      <c r="G13" s="33" t="s">
        <v>41</v>
      </c>
      <c r="H13" s="34"/>
      <c r="I13" s="35"/>
      <c r="J13" s="5"/>
    </row>
    <row r="14" spans="2:10" ht="19.95" customHeight="1" thickBot="1" x14ac:dyDescent="0.3">
      <c r="B14" s="38" t="s">
        <v>38</v>
      </c>
      <c r="C14" s="39"/>
      <c r="D14" s="40"/>
      <c r="E14" s="6"/>
      <c r="F14" s="37"/>
      <c r="G14" s="23" t="s">
        <v>39</v>
      </c>
      <c r="H14" s="27" t="s">
        <v>9</v>
      </c>
      <c r="I14" s="23" t="s">
        <v>40</v>
      </c>
      <c r="J14" s="7"/>
    </row>
  </sheetData>
  <mergeCells count="4">
    <mergeCell ref="G13:I13"/>
    <mergeCell ref="F13:F14"/>
    <mergeCell ref="B14:D14"/>
    <mergeCell ref="B13:D13"/>
  </mergeCells>
  <phoneticPr fontId="3" type="noConversion"/>
  <conditionalFormatting sqref="B5:J12">
    <cfRule type="expression" dxfId="4" priority="1">
      <formula>$F5&gt;=20</formula>
    </cfRule>
    <cfRule type="expression" dxfId="3" priority="2">
      <formula>$F5&gt;20</formula>
    </cfRule>
  </conditionalFormatting>
  <dataValidations count="1">
    <dataValidation type="list" allowBlank="1" showInputMessage="1" showErrorMessage="1" sqref="H14">
      <formula1>$B$5:$B$12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H11" sqref="H11"/>
    </sheetView>
  </sheetViews>
  <sheetFormatPr defaultRowHeight="14.4" x14ac:dyDescent="0.25"/>
  <cols>
    <col min="1" max="1" width="1.69921875" style="1" customWidth="1"/>
    <col min="2" max="2" width="11.09765625" customWidth="1"/>
    <col min="3" max="3" width="10.296875" customWidth="1"/>
    <col min="5" max="5" width="10.69921875" customWidth="1"/>
    <col min="8" max="8" width="12.69921875" customWidth="1"/>
  </cols>
  <sheetData>
    <row r="1" spans="2:8" ht="15" thickBot="1" x14ac:dyDescent="0.3"/>
    <row r="2" spans="2:8" ht="29.4" thickBot="1" x14ac:dyDescent="0.3">
      <c r="B2" s="8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10" t="s">
        <v>5</v>
      </c>
      <c r="H2" s="10" t="s">
        <v>6</v>
      </c>
    </row>
    <row r="3" spans="2:8" ht="19.95" customHeight="1" x14ac:dyDescent="0.25">
      <c r="B3" s="12" t="s">
        <v>10</v>
      </c>
      <c r="C3" s="13" t="s">
        <v>18</v>
      </c>
      <c r="D3" s="13" t="s">
        <v>24</v>
      </c>
      <c r="E3" s="13" t="s">
        <v>29</v>
      </c>
      <c r="F3" s="24">
        <v>30.000000000000004</v>
      </c>
      <c r="G3" s="17">
        <v>4</v>
      </c>
      <c r="H3" s="17">
        <v>28000</v>
      </c>
    </row>
    <row r="4" spans="2:8" ht="19.95" customHeight="1" x14ac:dyDescent="0.25">
      <c r="B4" s="14" t="s">
        <v>11</v>
      </c>
      <c r="C4" s="2" t="s">
        <v>18</v>
      </c>
      <c r="D4" s="2" t="s">
        <v>25</v>
      </c>
      <c r="E4" s="2" t="s">
        <v>30</v>
      </c>
      <c r="F4" s="25">
        <v>9</v>
      </c>
      <c r="G4" s="19">
        <v>3</v>
      </c>
      <c r="H4" s="19">
        <v>58500</v>
      </c>
    </row>
    <row r="5" spans="2:8" ht="19.95" customHeight="1" x14ac:dyDescent="0.25">
      <c r="B5" s="14" t="s">
        <v>12</v>
      </c>
      <c r="C5" s="2" t="s">
        <v>19</v>
      </c>
      <c r="D5" s="2" t="s">
        <v>26</v>
      </c>
      <c r="E5" s="2" t="s">
        <v>31</v>
      </c>
      <c r="F5" s="25">
        <v>9</v>
      </c>
      <c r="G5" s="19">
        <v>4</v>
      </c>
      <c r="H5" s="19">
        <v>81200</v>
      </c>
    </row>
    <row r="6" spans="2:8" ht="19.95" customHeight="1" x14ac:dyDescent="0.25">
      <c r="B6" s="14" t="s">
        <v>13</v>
      </c>
      <c r="C6" s="2" t="s">
        <v>20</v>
      </c>
      <c r="D6" s="2" t="s">
        <v>27</v>
      </c>
      <c r="E6" s="2" t="s">
        <v>32</v>
      </c>
      <c r="F6" s="25">
        <v>21</v>
      </c>
      <c r="G6" s="19">
        <v>3</v>
      </c>
      <c r="H6" s="19">
        <v>35300</v>
      </c>
    </row>
    <row r="7" spans="2:8" ht="19.95" customHeight="1" x14ac:dyDescent="0.25">
      <c r="B7" s="14" t="s">
        <v>14</v>
      </c>
      <c r="C7" s="2" t="s">
        <v>20</v>
      </c>
      <c r="D7" s="2" t="s">
        <v>28</v>
      </c>
      <c r="E7" s="2" t="s">
        <v>33</v>
      </c>
      <c r="F7" s="25">
        <v>24</v>
      </c>
      <c r="G7" s="19">
        <v>2</v>
      </c>
      <c r="H7" s="19">
        <v>45700</v>
      </c>
    </row>
    <row r="8" spans="2:8" ht="19.95" customHeight="1" x14ac:dyDescent="0.25">
      <c r="B8" s="14" t="s">
        <v>15</v>
      </c>
      <c r="C8" s="2" t="s">
        <v>21</v>
      </c>
      <c r="D8" s="2" t="s">
        <v>28</v>
      </c>
      <c r="E8" s="2" t="s">
        <v>34</v>
      </c>
      <c r="F8" s="25">
        <v>7</v>
      </c>
      <c r="G8" s="19">
        <v>2</v>
      </c>
      <c r="H8" s="19">
        <v>40700</v>
      </c>
    </row>
    <row r="9" spans="2:8" ht="19.95" customHeight="1" x14ac:dyDescent="0.25">
      <c r="B9" s="14" t="s">
        <v>16</v>
      </c>
      <c r="C9" s="2" t="s">
        <v>22</v>
      </c>
      <c r="D9" s="2" t="s">
        <v>28</v>
      </c>
      <c r="E9" s="2" t="s">
        <v>35</v>
      </c>
      <c r="F9" s="25">
        <v>11</v>
      </c>
      <c r="G9" s="19">
        <v>2</v>
      </c>
      <c r="H9" s="19">
        <v>27500</v>
      </c>
    </row>
    <row r="10" spans="2:8" ht="19.95" customHeight="1" x14ac:dyDescent="0.25">
      <c r="B10" s="15" t="s">
        <v>17</v>
      </c>
      <c r="C10" s="16" t="s">
        <v>23</v>
      </c>
      <c r="D10" s="16" t="s">
        <v>27</v>
      </c>
      <c r="E10" s="16" t="s">
        <v>36</v>
      </c>
      <c r="F10" s="26">
        <v>17</v>
      </c>
      <c r="G10" s="21">
        <v>2</v>
      </c>
      <c r="H10" s="21">
        <v>29500</v>
      </c>
    </row>
    <row r="11" spans="2:8" ht="19.95" customHeight="1" x14ac:dyDescent="0.25">
      <c r="B11" s="42" t="s">
        <v>42</v>
      </c>
      <c r="C11" s="43"/>
      <c r="D11" s="43"/>
      <c r="E11" s="43"/>
      <c r="F11" s="43"/>
      <c r="G11" s="44"/>
      <c r="H11" s="3">
        <f>DAVERAGE(B2:H10,F2,D2:D10)</f>
        <v>16</v>
      </c>
    </row>
    <row r="13" spans="2:8" ht="15" thickBot="1" x14ac:dyDescent="0.3"/>
    <row r="14" spans="2:8" ht="29.4" thickBot="1" x14ac:dyDescent="0.3">
      <c r="B14" s="8" t="s">
        <v>0</v>
      </c>
      <c r="C14" s="10" t="s">
        <v>6</v>
      </c>
    </row>
    <row r="15" spans="2:8" x14ac:dyDescent="0.25">
      <c r="B15" t="s">
        <v>43</v>
      </c>
    </row>
    <row r="16" spans="2:8" ht="18" customHeight="1" x14ac:dyDescent="0.25">
      <c r="C16" t="s">
        <v>44</v>
      </c>
    </row>
    <row r="17" spans="2:6" ht="15" thickBot="1" x14ac:dyDescent="0.3"/>
    <row r="18" spans="2:6" ht="29.4" thickBot="1" x14ac:dyDescent="0.3">
      <c r="B18" s="8" t="s">
        <v>0</v>
      </c>
      <c r="C18" s="9" t="s">
        <v>1</v>
      </c>
      <c r="D18" s="9" t="s">
        <v>3</v>
      </c>
      <c r="E18" s="9" t="s">
        <v>4</v>
      </c>
      <c r="F18" s="10" t="s">
        <v>6</v>
      </c>
    </row>
    <row r="19" spans="2:6" x14ac:dyDescent="0.25">
      <c r="B19" s="14" t="s">
        <v>11</v>
      </c>
      <c r="C19" s="2" t="s">
        <v>18</v>
      </c>
      <c r="D19" s="2" t="s">
        <v>30</v>
      </c>
      <c r="E19" s="25">
        <v>9</v>
      </c>
      <c r="F19" s="19">
        <v>58500</v>
      </c>
    </row>
    <row r="20" spans="2:6" x14ac:dyDescent="0.25">
      <c r="B20" s="14" t="s">
        <v>12</v>
      </c>
      <c r="C20" s="2" t="s">
        <v>19</v>
      </c>
      <c r="D20" s="2" t="s">
        <v>31</v>
      </c>
      <c r="E20" s="25">
        <v>9</v>
      </c>
      <c r="F20" s="19">
        <v>81200</v>
      </c>
    </row>
    <row r="21" spans="2:6" x14ac:dyDescent="0.25">
      <c r="B21" s="14" t="s">
        <v>13</v>
      </c>
      <c r="C21" s="2" t="s">
        <v>20</v>
      </c>
      <c r="D21" s="2" t="s">
        <v>32</v>
      </c>
      <c r="E21" s="25">
        <v>21</v>
      </c>
      <c r="F21" s="19">
        <v>35300</v>
      </c>
    </row>
  </sheetData>
  <mergeCells count="1">
    <mergeCell ref="B11:G11"/>
  </mergeCells>
  <phoneticPr fontId="3" type="noConversion"/>
  <conditionalFormatting sqref="B3:H10">
    <cfRule type="expression" dxfId="2" priority="1">
      <formula>$F3&gt;20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L26" sqref="L26"/>
    </sheetView>
  </sheetViews>
  <sheetFormatPr defaultRowHeight="14.4" x14ac:dyDescent="0.25"/>
  <cols>
    <col min="1" max="1" width="1.69921875" style="1" customWidth="1"/>
    <col min="2" max="2" width="11" customWidth="1"/>
    <col min="3" max="3" width="9.69921875" customWidth="1"/>
    <col min="4" max="4" width="9.59765625" customWidth="1"/>
    <col min="5" max="5" width="10.796875" customWidth="1"/>
    <col min="8" max="8" width="10" customWidth="1"/>
  </cols>
  <sheetData>
    <row r="1" spans="2:8" ht="15" thickBot="1" x14ac:dyDescent="0.3"/>
    <row r="2" spans="2:8" ht="29.4" thickBot="1" x14ac:dyDescent="0.3">
      <c r="B2" s="8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10" t="s">
        <v>5</v>
      </c>
      <c r="H2" s="10" t="s">
        <v>6</v>
      </c>
    </row>
    <row r="3" spans="2:8" x14ac:dyDescent="0.25">
      <c r="B3" s="12" t="s">
        <v>10</v>
      </c>
      <c r="C3" s="13" t="s">
        <v>18</v>
      </c>
      <c r="D3" s="13" t="s">
        <v>24</v>
      </c>
      <c r="E3" s="13" t="s">
        <v>29</v>
      </c>
      <c r="F3" s="24">
        <v>19</v>
      </c>
      <c r="G3" s="17">
        <v>4</v>
      </c>
      <c r="H3" s="17">
        <v>28000</v>
      </c>
    </row>
    <row r="4" spans="2:8" x14ac:dyDescent="0.25">
      <c r="B4" s="14" t="s">
        <v>11</v>
      </c>
      <c r="C4" s="2" t="s">
        <v>18</v>
      </c>
      <c r="D4" s="2" t="s">
        <v>25</v>
      </c>
      <c r="E4" s="2" t="s">
        <v>30</v>
      </c>
      <c r="F4" s="25">
        <v>9</v>
      </c>
      <c r="G4" s="19">
        <v>3</v>
      </c>
      <c r="H4" s="19">
        <v>58500</v>
      </c>
    </row>
    <row r="5" spans="2:8" x14ac:dyDescent="0.25">
      <c r="B5" s="14" t="s">
        <v>15</v>
      </c>
      <c r="C5" s="2" t="s">
        <v>21</v>
      </c>
      <c r="D5" s="2" t="s">
        <v>28</v>
      </c>
      <c r="E5" s="2" t="s">
        <v>34</v>
      </c>
      <c r="F5" s="25">
        <v>7</v>
      </c>
      <c r="G5" s="19">
        <v>2</v>
      </c>
      <c r="H5" s="19">
        <v>40700</v>
      </c>
    </row>
    <row r="6" spans="2:8" x14ac:dyDescent="0.25">
      <c r="B6" s="14"/>
      <c r="C6" s="28" t="s">
        <v>49</v>
      </c>
      <c r="D6" s="2"/>
      <c r="E6" s="2"/>
      <c r="F6" s="25">
        <f>SUBTOTAL(1,F3:F5)</f>
        <v>11.666666666666666</v>
      </c>
      <c r="G6" s="19"/>
      <c r="H6" s="19"/>
    </row>
    <row r="7" spans="2:8" x14ac:dyDescent="0.25">
      <c r="B7" s="14"/>
      <c r="C7" s="28" t="s">
        <v>46</v>
      </c>
      <c r="D7" s="2"/>
      <c r="E7" s="2">
        <f>SUBTOTAL(3,E3:E5)</f>
        <v>3</v>
      </c>
      <c r="F7" s="25"/>
      <c r="G7" s="19"/>
      <c r="H7" s="19"/>
    </row>
    <row r="8" spans="2:8" x14ac:dyDescent="0.25">
      <c r="B8" s="14" t="s">
        <v>12</v>
      </c>
      <c r="C8" s="2" t="s">
        <v>19</v>
      </c>
      <c r="D8" s="2" t="s">
        <v>26</v>
      </c>
      <c r="E8" s="2" t="s">
        <v>31</v>
      </c>
      <c r="F8" s="25">
        <v>9</v>
      </c>
      <c r="G8" s="19">
        <v>4</v>
      </c>
      <c r="H8" s="19">
        <v>81200</v>
      </c>
    </row>
    <row r="9" spans="2:8" x14ac:dyDescent="0.25">
      <c r="B9" s="14" t="s">
        <v>16</v>
      </c>
      <c r="C9" s="2" t="s">
        <v>22</v>
      </c>
      <c r="D9" s="2" t="s">
        <v>28</v>
      </c>
      <c r="E9" s="2" t="s">
        <v>35</v>
      </c>
      <c r="F9" s="25">
        <v>11</v>
      </c>
      <c r="G9" s="19">
        <v>2</v>
      </c>
      <c r="H9" s="19">
        <v>27500</v>
      </c>
    </row>
    <row r="10" spans="2:8" x14ac:dyDescent="0.25">
      <c r="B10" s="14" t="s">
        <v>17</v>
      </c>
      <c r="C10" s="2" t="s">
        <v>23</v>
      </c>
      <c r="D10" s="2" t="s">
        <v>27</v>
      </c>
      <c r="E10" s="2" t="s">
        <v>36</v>
      </c>
      <c r="F10" s="25">
        <v>17</v>
      </c>
      <c r="G10" s="19">
        <v>2</v>
      </c>
      <c r="H10" s="19">
        <v>29500</v>
      </c>
    </row>
    <row r="11" spans="2:8" x14ac:dyDescent="0.25">
      <c r="B11" s="14"/>
      <c r="C11" s="28" t="s">
        <v>50</v>
      </c>
      <c r="D11" s="2"/>
      <c r="E11" s="2"/>
      <c r="F11" s="25">
        <f>SUBTOTAL(1,F8:F10)</f>
        <v>12.333333333333334</v>
      </c>
      <c r="G11" s="19"/>
      <c r="H11" s="19"/>
    </row>
    <row r="12" spans="2:8" x14ac:dyDescent="0.25">
      <c r="B12" s="14"/>
      <c r="C12" s="28" t="s">
        <v>47</v>
      </c>
      <c r="D12" s="2"/>
      <c r="E12" s="2">
        <f>SUBTOTAL(3,E8:E10)</f>
        <v>3</v>
      </c>
      <c r="F12" s="25"/>
      <c r="G12" s="19"/>
      <c r="H12" s="19"/>
    </row>
    <row r="13" spans="2:8" x14ac:dyDescent="0.25">
      <c r="B13" s="14" t="s">
        <v>13</v>
      </c>
      <c r="C13" s="2" t="s">
        <v>20</v>
      </c>
      <c r="D13" s="2" t="s">
        <v>27</v>
      </c>
      <c r="E13" s="2" t="s">
        <v>32</v>
      </c>
      <c r="F13" s="25">
        <v>21</v>
      </c>
      <c r="G13" s="19">
        <v>3</v>
      </c>
      <c r="H13" s="19">
        <v>35300</v>
      </c>
    </row>
    <row r="14" spans="2:8" x14ac:dyDescent="0.25">
      <c r="B14" s="15" t="s">
        <v>14</v>
      </c>
      <c r="C14" s="16" t="s">
        <v>20</v>
      </c>
      <c r="D14" s="16" t="s">
        <v>28</v>
      </c>
      <c r="E14" s="16" t="s">
        <v>33</v>
      </c>
      <c r="F14" s="26">
        <v>24</v>
      </c>
      <c r="G14" s="21">
        <v>2</v>
      </c>
      <c r="H14" s="21">
        <v>45700</v>
      </c>
    </row>
    <row r="15" spans="2:8" x14ac:dyDescent="0.25">
      <c r="B15" s="29"/>
      <c r="C15" s="32" t="s">
        <v>51</v>
      </c>
      <c r="D15" s="29"/>
      <c r="E15" s="29"/>
      <c r="F15" s="30">
        <f>SUBTOTAL(1,F13:F14)</f>
        <v>22.5</v>
      </c>
      <c r="G15" s="31"/>
      <c r="H15" s="31"/>
    </row>
    <row r="16" spans="2:8" x14ac:dyDescent="0.25">
      <c r="B16" s="29"/>
      <c r="C16" s="32" t="s">
        <v>48</v>
      </c>
      <c r="D16" s="29"/>
      <c r="E16" s="29">
        <f>SUBTOTAL(3,E13:E14)</f>
        <v>2</v>
      </c>
      <c r="F16" s="30"/>
      <c r="G16" s="31"/>
      <c r="H16" s="31"/>
    </row>
    <row r="17" spans="2:8" x14ac:dyDescent="0.25">
      <c r="B17" s="29"/>
      <c r="C17" s="32" t="s">
        <v>52</v>
      </c>
      <c r="D17" s="29"/>
      <c r="E17" s="29"/>
      <c r="F17" s="30">
        <f>SUBTOTAL(1,F3:F14)</f>
        <v>14.625</v>
      </c>
      <c r="G17" s="31"/>
      <c r="H17" s="31"/>
    </row>
    <row r="18" spans="2:8" x14ac:dyDescent="0.25">
      <c r="B18" s="29"/>
      <c r="C18" s="32" t="s">
        <v>45</v>
      </c>
      <c r="D18" s="29"/>
      <c r="E18" s="29">
        <f>SUBTOTAL(3,E3:E14)</f>
        <v>8</v>
      </c>
      <c r="F18" s="30"/>
      <c r="G18" s="31"/>
      <c r="H18" s="31"/>
    </row>
  </sheetData>
  <sortState ref="B3:H10">
    <sortCondition descending="1" ref="C2"/>
  </sortState>
  <phoneticPr fontId="3" type="noConversion"/>
  <conditionalFormatting sqref="B3:H18">
    <cfRule type="expression" dxfId="1" priority="1">
      <formula>$F3&gt;=20</formula>
    </cfRule>
    <cfRule type="expression" dxfId="0" priority="2">
      <formula>$F3&gt;20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3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제1작업</vt:lpstr>
      <vt:lpstr>제2작업</vt:lpstr>
      <vt:lpstr>제3작업</vt:lpstr>
      <vt:lpstr>제4작업</vt:lpstr>
      <vt:lpstr>제2작업!Criteria</vt:lpstr>
      <vt:lpstr>제2작업!Extract</vt:lpstr>
      <vt:lpstr>분류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sungwn99@dunm.net</dc:creator>
  <cp:lastModifiedBy>sungwn99@dunm.net</cp:lastModifiedBy>
  <dcterms:created xsi:type="dcterms:W3CDTF">2025-07-09T05:19:47Z</dcterms:created>
  <dcterms:modified xsi:type="dcterms:W3CDTF">2025-07-11T05:02:05Z</dcterms:modified>
</cp:coreProperties>
</file>