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ngw\Documents\"/>
    </mc:Choice>
  </mc:AlternateContent>
  <bookViews>
    <workbookView xWindow="0" yWindow="0" windowWidth="23040" windowHeight="9048" activeTab="3"/>
  </bookViews>
  <sheets>
    <sheet name="제1작업" sheetId="1" r:id="rId1"/>
    <sheet name="제2작업" sheetId="2" r:id="rId2"/>
    <sheet name="제3작업" sheetId="3" r:id="rId3"/>
    <sheet name="제4작업" sheetId="5" r:id="rId4"/>
  </sheets>
  <definedNames>
    <definedName name="_xlnm._FilterDatabase" localSheetId="1" hidden="1">제2작업!$B$2:$H$10</definedName>
    <definedName name="_xlnm.Criteria" localSheetId="1">제2작업!$B$14:$C$15</definedName>
    <definedName name="_xlnm.Extract" localSheetId="1">제2작업!$B$18:$E$18</definedName>
    <definedName name="몸무게">제1작업!$F$5:$F$12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3" l="1"/>
  <c r="G11" i="3"/>
  <c r="G6" i="3"/>
  <c r="G17" i="3" s="1"/>
  <c r="C16" i="3"/>
  <c r="C12" i="3"/>
  <c r="C7" i="3"/>
  <c r="C18" i="3" s="1"/>
  <c r="H11" i="2"/>
</calcChain>
</file>

<file path=xl/sharedStrings.xml><?xml version="1.0" encoding="utf-8"?>
<sst xmlns="http://schemas.openxmlformats.org/spreadsheetml/2006/main" count="146" uniqueCount="56">
  <si>
    <t>식별번호</t>
    <phoneticPr fontId="3" type="noConversion"/>
  </si>
  <si>
    <t>동물명</t>
    <phoneticPr fontId="3" type="noConversion"/>
  </si>
  <si>
    <t>위치</t>
    <phoneticPr fontId="3" type="noConversion"/>
  </si>
  <si>
    <t>마리 수</t>
    <phoneticPr fontId="3" type="noConversion"/>
  </si>
  <si>
    <t>평균 몸무게</t>
    <phoneticPr fontId="3" type="noConversion"/>
  </si>
  <si>
    <t>월별 사료비용
(단위:원)</t>
    <phoneticPr fontId="3" type="noConversion"/>
  </si>
  <si>
    <t>동물
투입 연도</t>
    <phoneticPr fontId="3" type="noConversion"/>
  </si>
  <si>
    <t>순위</t>
    <phoneticPr fontId="3" type="noConversion"/>
  </si>
  <si>
    <t>구분</t>
    <phoneticPr fontId="3" type="noConversion"/>
  </si>
  <si>
    <t>RJ-001</t>
    <phoneticPr fontId="3" type="noConversion"/>
  </si>
  <si>
    <t>SM-001</t>
    <phoneticPr fontId="3" type="noConversion"/>
  </si>
  <si>
    <t>SH-002</t>
    <phoneticPr fontId="3" type="noConversion"/>
  </si>
  <si>
    <t>QJ-001</t>
    <phoneticPr fontId="3" type="noConversion"/>
  </si>
  <si>
    <t>ER-001</t>
    <phoneticPr fontId="3" type="noConversion"/>
  </si>
  <si>
    <t>FE-001</t>
    <phoneticPr fontId="3" type="noConversion"/>
  </si>
  <si>
    <t>AU-001</t>
    <phoneticPr fontId="3" type="noConversion"/>
  </si>
  <si>
    <t>SD-002</t>
    <phoneticPr fontId="3" type="noConversion"/>
  </si>
  <si>
    <t>코끼리</t>
  </si>
  <si>
    <t>코끼리</t>
    <phoneticPr fontId="3" type="noConversion"/>
  </si>
  <si>
    <t>판다</t>
    <phoneticPr fontId="3" type="noConversion"/>
  </si>
  <si>
    <t>사자</t>
    <phoneticPr fontId="3" type="noConversion"/>
  </si>
  <si>
    <t>양</t>
    <phoneticPr fontId="3" type="noConversion"/>
  </si>
  <si>
    <t>사슴</t>
    <phoneticPr fontId="3" type="noConversion"/>
  </si>
  <si>
    <t>얼룩말</t>
    <phoneticPr fontId="3" type="noConversion"/>
  </si>
  <si>
    <t>기린</t>
    <phoneticPr fontId="3" type="noConversion"/>
  </si>
  <si>
    <t>호랑이</t>
    <phoneticPr fontId="3" type="noConversion"/>
  </si>
  <si>
    <t>사랑마을</t>
    <phoneticPr fontId="3" type="noConversion"/>
  </si>
  <si>
    <t>숲속마을</t>
    <phoneticPr fontId="3" type="noConversion"/>
  </si>
  <si>
    <t>숲속마을</t>
    <phoneticPr fontId="3" type="noConversion"/>
  </si>
  <si>
    <t>우정마을</t>
    <phoneticPr fontId="3" type="noConversion"/>
  </si>
  <si>
    <t>사랑마을</t>
    <phoneticPr fontId="3" type="noConversion"/>
  </si>
  <si>
    <t>우정마을</t>
    <phoneticPr fontId="3" type="noConversion"/>
  </si>
  <si>
    <t>우정마을</t>
    <phoneticPr fontId="3" type="noConversion"/>
  </si>
  <si>
    <t>2019년</t>
    <phoneticPr fontId="3" type="noConversion"/>
  </si>
  <si>
    <t>2019년</t>
    <phoneticPr fontId="3" type="noConversion"/>
  </si>
  <si>
    <t>2018년</t>
    <phoneticPr fontId="3" type="noConversion"/>
  </si>
  <si>
    <t>2019년</t>
    <phoneticPr fontId="3" type="noConversion"/>
  </si>
  <si>
    <t>2018년</t>
    <phoneticPr fontId="3" type="noConversion"/>
  </si>
  <si>
    <t>2020년</t>
    <phoneticPr fontId="3" type="noConversion"/>
  </si>
  <si>
    <t>2020년</t>
    <phoneticPr fontId="3" type="noConversion"/>
  </si>
  <si>
    <t>우정마을의 월별 사료비용(단위:원) 평균</t>
    <phoneticPr fontId="3" type="noConversion"/>
  </si>
  <si>
    <t>사랑마을 마리 수 합계</t>
    <phoneticPr fontId="3" type="noConversion"/>
  </si>
  <si>
    <t>가장 큰 평균 몸무게</t>
    <phoneticPr fontId="3" type="noConversion"/>
  </si>
  <si>
    <t>동물명</t>
    <phoneticPr fontId="3" type="noConversion"/>
  </si>
  <si>
    <t>동물
투입 연도</t>
    <phoneticPr fontId="3" type="noConversion"/>
  </si>
  <si>
    <t>사랑마을 월별 사료비용(단위:원) 평균</t>
    <phoneticPr fontId="3" type="noConversion"/>
  </si>
  <si>
    <t>&lt;&gt;사랑마을</t>
    <phoneticPr fontId="3" type="noConversion"/>
  </si>
  <si>
    <t>&lt;=300</t>
    <phoneticPr fontId="3" type="noConversion"/>
  </si>
  <si>
    <t>우정마을 개수</t>
  </si>
  <si>
    <t>숲속마을 개수</t>
  </si>
  <si>
    <t>사랑마을 개수</t>
  </si>
  <si>
    <t>전체 개수</t>
  </si>
  <si>
    <t>우정마을 평균</t>
  </si>
  <si>
    <t>숲속마을 평균</t>
  </si>
  <si>
    <t>사랑마을 평균</t>
  </si>
  <si>
    <t>전체 평균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</si>
</sst>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kg&quot;"/>
  </numFmts>
  <fonts count="4" x14ac:knownFonts="1">
    <font>
      <sz val="11"/>
      <color theme="1"/>
      <name val="굴림"/>
      <family val="2"/>
      <charset val="129"/>
    </font>
    <font>
      <sz val="11"/>
      <color theme="1"/>
      <name val="굴림"/>
      <family val="2"/>
      <charset val="129"/>
    </font>
    <font>
      <b/>
      <sz val="11"/>
      <color theme="1"/>
      <name val="굴림"/>
      <family val="2"/>
      <charset val="129"/>
    </font>
    <font>
      <sz val="8"/>
      <name val="굴림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0" fillId="0" borderId="2" xfId="1" applyFont="1" applyBorder="1" applyAlignment="1">
      <alignment horizontal="right" vertical="center"/>
    </xf>
    <xf numFmtId="176" fontId="0" fillId="0" borderId="2" xfId="1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1" applyFont="1" applyBorder="1" applyAlignment="1">
      <alignment horizontal="right" vertical="center"/>
    </xf>
    <xf numFmtId="176" fontId="0" fillId="0" borderId="3" xfId="1" applyNumberFormat="1" applyFon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 applyAlignment="1">
      <alignment horizontal="right" vertical="center"/>
    </xf>
    <xf numFmtId="176" fontId="0" fillId="0" borderId="0" xfId="1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3">
    <dxf>
      <font>
        <b/>
        <i val="0"/>
        <color rgb="FF0070C0"/>
      </font>
    </dxf>
    <dxf>
      <font>
        <b/>
        <i val="0"/>
        <color rgb="FF0070C0"/>
      </font>
    </dxf>
    <dxf>
      <font>
        <b/>
        <i val="0"/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hartsheet" Target="chartsheets/sheet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굴림" panose="020B0600000101010101" pitchFamily="50" charset="-127"/>
                <a:ea typeface="굴림" panose="020B0600000101010101" pitchFamily="50" charset="-127"/>
                <a:cs typeface="+mn-cs"/>
              </a:defRPr>
            </a:pPr>
            <a:r>
              <a:rPr lang="ko-KR" altLang="en-US" sz="2000" b="1"/>
              <a:t>숲속마을 및 우정마을의 동물 관리 현황</a:t>
            </a:r>
            <a:endParaRPr lang="ko-KR" sz="2000" b="1"/>
          </a:p>
        </c:rich>
      </c:tx>
      <c:layout/>
      <c:overlay val="0"/>
      <c:spPr>
        <a:solidFill>
          <a:schemeClr val="bg1"/>
        </a:solidFill>
        <a:ln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제1작업!$F$4</c:f>
              <c:strCache>
                <c:ptCount val="1"/>
                <c:pt idx="0">
                  <c:v>평균 몸무게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(제1작업!$C$6,제1작업!$C$7,제1작업!$C$8,제1작업!$C$10,제1작업!$C$11,제1작업!$C$12)</c:f>
              <c:strCache>
                <c:ptCount val="6"/>
                <c:pt idx="0">
                  <c:v>판다</c:v>
                </c:pt>
                <c:pt idx="1">
                  <c:v>사자</c:v>
                </c:pt>
                <c:pt idx="2">
                  <c:v>양</c:v>
                </c:pt>
                <c:pt idx="3">
                  <c:v>얼룩말</c:v>
                </c:pt>
                <c:pt idx="4">
                  <c:v>기린</c:v>
                </c:pt>
                <c:pt idx="5">
                  <c:v>호랑이</c:v>
                </c:pt>
              </c:strCache>
            </c:strRef>
          </c:cat>
          <c:val>
            <c:numRef>
              <c:f>(제1작업!$F$6,제1작업!$F$7,제1작업!$F$8,제1작업!$F$10,제1작업!$F$11,제1작업!$F$12)</c:f>
              <c:numCache>
                <c:formatCode>#,##0"kg"</c:formatCode>
                <c:ptCount val="6"/>
                <c:pt idx="0">
                  <c:v>120</c:v>
                </c:pt>
                <c:pt idx="1">
                  <c:v>250</c:v>
                </c:pt>
                <c:pt idx="2">
                  <c:v>223</c:v>
                </c:pt>
                <c:pt idx="3">
                  <c:v>116</c:v>
                </c:pt>
                <c:pt idx="4">
                  <c:v>1000</c:v>
                </c:pt>
                <c:pt idx="5">
                  <c:v>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1A-4367-9B01-7F4FBADD30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6760559"/>
        <c:axId val="786755567"/>
      </c:barChart>
      <c:lineChart>
        <c:grouping val="standard"/>
        <c:varyColors val="0"/>
        <c:ser>
          <c:idx val="1"/>
          <c:order val="1"/>
          <c:tx>
            <c:v>월별 사료비용(단위:원)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diamond"/>
            <c:size val="10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1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DB1A-4367-9B01-7F4FBADD300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굴림" panose="020B0600000101010101" pitchFamily="50" charset="-127"/>
                    <a:ea typeface="굴림" panose="020B0600000101010101" pitchFamily="50" charset="-127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(제1작업!$C$6,제1작업!$C$7,제1작업!$C$8,제1작업!$C$10,제1작업!$C$11,제1작업!$C$12)</c:f>
              <c:strCache>
                <c:ptCount val="6"/>
                <c:pt idx="0">
                  <c:v>판다</c:v>
                </c:pt>
                <c:pt idx="1">
                  <c:v>사자</c:v>
                </c:pt>
                <c:pt idx="2">
                  <c:v>양</c:v>
                </c:pt>
                <c:pt idx="3">
                  <c:v>얼룩말</c:v>
                </c:pt>
                <c:pt idx="4">
                  <c:v>기린</c:v>
                </c:pt>
                <c:pt idx="5">
                  <c:v>호랑이</c:v>
                </c:pt>
              </c:strCache>
            </c:strRef>
          </c:cat>
          <c:val>
            <c:numRef>
              <c:f>(제1작업!$G$6,제1작업!$G$7,제1작업!$G$8,제1작업!$G$10,제1작업!$G$11,제1작업!$G$12)</c:f>
              <c:numCache>
                <c:formatCode>_(* #,##0_);_(* \(#,##0\);_(* "-"_);_(@_)</c:formatCode>
                <c:ptCount val="6"/>
                <c:pt idx="0">
                  <c:v>765000</c:v>
                </c:pt>
                <c:pt idx="1">
                  <c:v>1205000</c:v>
                </c:pt>
                <c:pt idx="2">
                  <c:v>232000</c:v>
                </c:pt>
                <c:pt idx="3">
                  <c:v>348000</c:v>
                </c:pt>
                <c:pt idx="4">
                  <c:v>560000</c:v>
                </c:pt>
                <c:pt idx="5">
                  <c:v>1501000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B1A-4367-9B01-7F4FBADD30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8925775"/>
        <c:axId val="798925359"/>
      </c:lineChart>
      <c:catAx>
        <c:axId val="7867605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굴림" panose="020B0600000101010101" pitchFamily="50" charset="-127"/>
                <a:ea typeface="굴림" panose="020B0600000101010101" pitchFamily="50" charset="-127"/>
                <a:cs typeface="+mn-cs"/>
              </a:defRPr>
            </a:pPr>
            <a:endParaRPr lang="ko-KR"/>
          </a:p>
        </c:txPr>
        <c:crossAx val="786755567"/>
        <c:crosses val="autoZero"/>
        <c:auto val="1"/>
        <c:lblAlgn val="ctr"/>
        <c:lblOffset val="100"/>
        <c:noMultiLvlLbl val="0"/>
      </c:catAx>
      <c:valAx>
        <c:axId val="7867555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50000"/>
                </a:schemeClr>
              </a:solidFill>
              <a:prstDash val="dash"/>
              <a:round/>
            </a:ln>
            <a:effectLst/>
          </c:spPr>
        </c:majorGridlines>
        <c:numFmt formatCode="#,##0&quot;kg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굴림" panose="020B0600000101010101" pitchFamily="50" charset="-127"/>
                <a:ea typeface="굴림" panose="020B0600000101010101" pitchFamily="50" charset="-127"/>
                <a:cs typeface="+mn-cs"/>
              </a:defRPr>
            </a:pPr>
            <a:endParaRPr lang="ko-KR"/>
          </a:p>
        </c:txPr>
        <c:crossAx val="786760559"/>
        <c:crosses val="autoZero"/>
        <c:crossBetween val="between"/>
      </c:valAx>
      <c:valAx>
        <c:axId val="798925359"/>
        <c:scaling>
          <c:orientation val="minMax"/>
          <c:max val="1600000"/>
        </c:scaling>
        <c:delete val="0"/>
        <c:axPos val="r"/>
        <c:numFmt formatCode="_(* #,##0_);_(* \(#,##0\);_(* &quot;-&quot;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굴림" panose="020B0600000101010101" pitchFamily="50" charset="-127"/>
                <a:ea typeface="굴림" panose="020B0600000101010101" pitchFamily="50" charset="-127"/>
                <a:cs typeface="+mn-cs"/>
              </a:defRPr>
            </a:pPr>
            <a:endParaRPr lang="ko-KR"/>
          </a:p>
        </c:txPr>
        <c:crossAx val="798925775"/>
        <c:crosses val="max"/>
        <c:crossBetween val="between"/>
        <c:majorUnit val="400000"/>
      </c:valAx>
      <c:catAx>
        <c:axId val="79892577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98925359"/>
        <c:auto val="1"/>
        <c:lblAlgn val="ctr"/>
        <c:lblOffset val="100"/>
        <c:noMultiLvlLbl val="0"/>
      </c:catAx>
      <c:spPr>
        <a:solidFill>
          <a:schemeClr val="bg1"/>
        </a:solidFill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blipFill>
      <a:blip xmlns:r="http://schemas.openxmlformats.org/officeDocument/2006/relationships" r:embed="rId3"/>
      <a:tile tx="0" ty="0" sx="100000" sy="100000" flip="none" algn="tl"/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latin typeface="굴림" panose="020B0600000101010101" pitchFamily="50" charset="-127"/>
          <a:ea typeface="굴림" panose="020B0600000101010101" pitchFamily="50" charset="-127"/>
        </a:defRPr>
      </a:pPr>
      <a:endParaRPr lang="ko-K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</xdr:colOff>
      <xdr:row>0</xdr:row>
      <xdr:rowOff>99060</xdr:rowOff>
    </xdr:from>
    <xdr:to>
      <xdr:col>6</xdr:col>
      <xdr:colOff>647700</xdr:colOff>
      <xdr:row>2</xdr:row>
      <xdr:rowOff>205740</xdr:rowOff>
    </xdr:to>
    <xdr:sp macro="" textlink="">
      <xdr:nvSpPr>
        <xdr:cNvPr id="2" name="사다리꼴 1"/>
        <xdr:cNvSpPr/>
      </xdr:nvSpPr>
      <xdr:spPr>
        <a:xfrm>
          <a:off x="175260" y="99060"/>
          <a:ext cx="4754880" cy="685800"/>
        </a:xfrm>
        <a:prstGeom prst="trapezoid">
          <a:avLst/>
        </a:prstGeom>
        <a:solidFill>
          <a:srgbClr val="FFFF00"/>
        </a:solidFill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4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달수 동물원 관리 현황</a:t>
          </a:r>
        </a:p>
      </xdr:txBody>
    </xdr:sp>
    <xdr:clientData/>
  </xdr:twoCellAnchor>
  <xdr:twoCellAnchor editAs="oneCell">
    <xdr:from>
      <xdr:col>7</xdr:col>
      <xdr:colOff>0</xdr:colOff>
      <xdr:row>0</xdr:row>
      <xdr:rowOff>76200</xdr:rowOff>
    </xdr:from>
    <xdr:to>
      <xdr:col>9</xdr:col>
      <xdr:colOff>798830</xdr:colOff>
      <xdr:row>2</xdr:row>
      <xdr:rowOff>91440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3020" y="76200"/>
          <a:ext cx="2459990" cy="594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706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4"/>
  <sheetViews>
    <sheetView zoomScale="120" zoomScaleNormal="120" workbookViewId="0">
      <selection activeCell="G12" activeCellId="20" sqref="C4 C6 C7 C8 C10 C11 C12 F4 F6 F7 F8 F10 F11 F12 G4 G6 G7 G8 G10 G11 G12"/>
    </sheetView>
  </sheetViews>
  <sheetFormatPr defaultRowHeight="14.4" x14ac:dyDescent="0.25"/>
  <cols>
    <col min="1" max="1" width="1.69921875" style="1" customWidth="1"/>
    <col min="2" max="4" width="13" style="1" customWidth="1"/>
    <col min="5" max="6" width="10.8984375" style="1" customWidth="1"/>
    <col min="7" max="7" width="13.69921875" style="1" customWidth="1"/>
    <col min="8" max="10" width="10.8984375" style="1" customWidth="1"/>
    <col min="11" max="16384" width="8.796875" style="1"/>
  </cols>
  <sheetData>
    <row r="1" spans="2:10" ht="22.8" customHeight="1" x14ac:dyDescent="0.25"/>
    <row r="2" spans="2:10" ht="22.8" customHeight="1" x14ac:dyDescent="0.25"/>
    <row r="3" spans="2:10" ht="22.8" customHeight="1" thickBot="1" x14ac:dyDescent="0.3"/>
    <row r="4" spans="2:10" ht="35.4" customHeight="1" thickBot="1" x14ac:dyDescent="0.3">
      <c r="B4" s="22" t="s">
        <v>0</v>
      </c>
      <c r="C4" s="23" t="s">
        <v>1</v>
      </c>
      <c r="D4" s="23" t="s">
        <v>2</v>
      </c>
      <c r="E4" s="23" t="s">
        <v>3</v>
      </c>
      <c r="F4" s="23" t="s">
        <v>4</v>
      </c>
      <c r="G4" s="24" t="s">
        <v>5</v>
      </c>
      <c r="H4" s="24" t="s">
        <v>6</v>
      </c>
      <c r="I4" s="23" t="s">
        <v>7</v>
      </c>
      <c r="J4" s="25" t="s">
        <v>8</v>
      </c>
    </row>
    <row r="5" spans="2:10" x14ac:dyDescent="0.25">
      <c r="B5" s="17" t="s">
        <v>9</v>
      </c>
      <c r="C5" s="18" t="s">
        <v>18</v>
      </c>
      <c r="D5" s="18" t="s">
        <v>26</v>
      </c>
      <c r="E5" s="19">
        <v>2</v>
      </c>
      <c r="F5" s="20">
        <v>2500</v>
      </c>
      <c r="G5" s="19">
        <v>634000</v>
      </c>
      <c r="H5" s="18" t="s">
        <v>33</v>
      </c>
      <c r="I5" s="18"/>
      <c r="J5" s="21"/>
    </row>
    <row r="6" spans="2:10" x14ac:dyDescent="0.25">
      <c r="B6" s="6" t="s">
        <v>10</v>
      </c>
      <c r="C6" s="2" t="s">
        <v>19</v>
      </c>
      <c r="D6" s="2" t="s">
        <v>27</v>
      </c>
      <c r="E6" s="4">
        <v>3</v>
      </c>
      <c r="F6" s="5">
        <v>120</v>
      </c>
      <c r="G6" s="4">
        <v>765000</v>
      </c>
      <c r="H6" s="2" t="s">
        <v>33</v>
      </c>
      <c r="I6" s="18"/>
      <c r="J6" s="7"/>
    </row>
    <row r="7" spans="2:10" x14ac:dyDescent="0.25">
      <c r="B7" s="6" t="s">
        <v>11</v>
      </c>
      <c r="C7" s="2" t="s">
        <v>20</v>
      </c>
      <c r="D7" s="2" t="s">
        <v>28</v>
      </c>
      <c r="E7" s="4">
        <v>5</v>
      </c>
      <c r="F7" s="5">
        <v>250</v>
      </c>
      <c r="G7" s="4">
        <v>1205000</v>
      </c>
      <c r="H7" s="2" t="s">
        <v>34</v>
      </c>
      <c r="I7" s="18"/>
      <c r="J7" s="7"/>
    </row>
    <row r="8" spans="2:10" x14ac:dyDescent="0.25">
      <c r="B8" s="6" t="s">
        <v>12</v>
      </c>
      <c r="C8" s="2" t="s">
        <v>21</v>
      </c>
      <c r="D8" s="2" t="s">
        <v>29</v>
      </c>
      <c r="E8" s="4">
        <v>6</v>
      </c>
      <c r="F8" s="5">
        <v>223</v>
      </c>
      <c r="G8" s="4">
        <v>232000</v>
      </c>
      <c r="H8" s="2" t="s">
        <v>35</v>
      </c>
      <c r="I8" s="18"/>
      <c r="J8" s="7"/>
    </row>
    <row r="9" spans="2:10" x14ac:dyDescent="0.25">
      <c r="B9" s="6" t="s">
        <v>13</v>
      </c>
      <c r="C9" s="2" t="s">
        <v>22</v>
      </c>
      <c r="D9" s="2" t="s">
        <v>30</v>
      </c>
      <c r="E9" s="4">
        <v>5</v>
      </c>
      <c r="F9" s="5">
        <v>121</v>
      </c>
      <c r="G9" s="4">
        <v>372000</v>
      </c>
      <c r="H9" s="2" t="s">
        <v>36</v>
      </c>
      <c r="I9" s="18"/>
      <c r="J9" s="7"/>
    </row>
    <row r="10" spans="2:10" x14ac:dyDescent="0.25">
      <c r="B10" s="6" t="s">
        <v>14</v>
      </c>
      <c r="C10" s="2" t="s">
        <v>23</v>
      </c>
      <c r="D10" s="2" t="s">
        <v>31</v>
      </c>
      <c r="E10" s="4">
        <v>2</v>
      </c>
      <c r="F10" s="5">
        <v>116</v>
      </c>
      <c r="G10" s="4">
        <v>348000</v>
      </c>
      <c r="H10" s="2" t="s">
        <v>37</v>
      </c>
      <c r="I10" s="18"/>
      <c r="J10" s="7"/>
    </row>
    <row r="11" spans="2:10" x14ac:dyDescent="0.25">
      <c r="B11" s="6" t="s">
        <v>15</v>
      </c>
      <c r="C11" s="2" t="s">
        <v>24</v>
      </c>
      <c r="D11" s="2" t="s">
        <v>32</v>
      </c>
      <c r="E11" s="4">
        <v>4</v>
      </c>
      <c r="F11" s="5">
        <v>1000</v>
      </c>
      <c r="G11" s="4">
        <v>560000</v>
      </c>
      <c r="H11" s="2" t="s">
        <v>38</v>
      </c>
      <c r="I11" s="18"/>
      <c r="J11" s="7"/>
    </row>
    <row r="12" spans="2:10" ht="15" thickBot="1" x14ac:dyDescent="0.3">
      <c r="B12" s="12" t="s">
        <v>16</v>
      </c>
      <c r="C12" s="13" t="s">
        <v>25</v>
      </c>
      <c r="D12" s="13" t="s">
        <v>28</v>
      </c>
      <c r="E12" s="14">
        <v>6</v>
      </c>
      <c r="F12" s="15">
        <v>332</v>
      </c>
      <c r="G12" s="14">
        <v>1501000</v>
      </c>
      <c r="H12" s="13" t="s">
        <v>39</v>
      </c>
      <c r="I12" s="18"/>
      <c r="J12" s="16"/>
    </row>
    <row r="13" spans="2:10" x14ac:dyDescent="0.25">
      <c r="B13" s="31" t="s">
        <v>40</v>
      </c>
      <c r="C13" s="32"/>
      <c r="D13" s="32"/>
      <c r="E13" s="26"/>
      <c r="F13" s="33"/>
      <c r="G13" s="32" t="s">
        <v>42</v>
      </c>
      <c r="H13" s="32"/>
      <c r="I13" s="32"/>
      <c r="J13" s="27"/>
    </row>
    <row r="14" spans="2:10" ht="29.4" thickBot="1" x14ac:dyDescent="0.3">
      <c r="B14" s="28" t="s">
        <v>41</v>
      </c>
      <c r="C14" s="29"/>
      <c r="D14" s="29"/>
      <c r="E14" s="8"/>
      <c r="F14" s="30"/>
      <c r="G14" s="9" t="s">
        <v>43</v>
      </c>
      <c r="H14" s="8" t="s">
        <v>17</v>
      </c>
      <c r="I14" s="10" t="s">
        <v>44</v>
      </c>
      <c r="J14" s="11"/>
    </row>
  </sheetData>
  <mergeCells count="4">
    <mergeCell ref="B13:D13"/>
    <mergeCell ref="B14:D14"/>
    <mergeCell ref="F13:F14"/>
    <mergeCell ref="G13:I13"/>
  </mergeCells>
  <phoneticPr fontId="3" type="noConversion"/>
  <conditionalFormatting sqref="B5:J12">
    <cfRule type="expression" dxfId="2" priority="1">
      <formula>$F5&gt;=1000</formula>
    </cfRule>
  </conditionalFormatting>
  <dataValidations count="1">
    <dataValidation type="list" allowBlank="1" showInputMessage="1" showErrorMessage="1" sqref="H14">
      <formula1>$C$5:$C$12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2"/>
  <sheetViews>
    <sheetView workbookViewId="0">
      <selection activeCell="I22" sqref="I22"/>
    </sheetView>
  </sheetViews>
  <sheetFormatPr defaultRowHeight="14.4" x14ac:dyDescent="0.25"/>
  <cols>
    <col min="1" max="1" width="1.69921875" style="1" customWidth="1"/>
    <col min="2" max="2" width="11" style="1" customWidth="1"/>
    <col min="3" max="3" width="11.19921875" style="1" customWidth="1"/>
    <col min="4" max="4" width="10.59765625" style="1" customWidth="1"/>
    <col min="5" max="5" width="12.296875" style="1" customWidth="1"/>
    <col min="6" max="6" width="11.09765625" style="1" bestFit="1" customWidth="1"/>
    <col min="7" max="7" width="13.8984375" style="1" customWidth="1"/>
    <col min="8" max="8" width="10.09765625" style="1" customWidth="1"/>
    <col min="9" max="16384" width="8.796875" style="1"/>
  </cols>
  <sheetData>
    <row r="1" spans="2:8" ht="15" thickBot="1" x14ac:dyDescent="0.3"/>
    <row r="2" spans="2:8" ht="43.8" thickBot="1" x14ac:dyDescent="0.3">
      <c r="B2" s="22" t="s">
        <v>0</v>
      </c>
      <c r="C2" s="23" t="s">
        <v>1</v>
      </c>
      <c r="D2" s="23" t="s">
        <v>2</v>
      </c>
      <c r="E2" s="23" t="s">
        <v>3</v>
      </c>
      <c r="F2" s="23" t="s">
        <v>4</v>
      </c>
      <c r="G2" s="24" t="s">
        <v>5</v>
      </c>
      <c r="H2" s="24" t="s">
        <v>6</v>
      </c>
    </row>
    <row r="3" spans="2:8" x14ac:dyDescent="0.25">
      <c r="B3" s="17" t="s">
        <v>9</v>
      </c>
      <c r="C3" s="18" t="s">
        <v>18</v>
      </c>
      <c r="D3" s="18" t="s">
        <v>26</v>
      </c>
      <c r="E3" s="19">
        <v>2</v>
      </c>
      <c r="F3" s="20">
        <v>2500</v>
      </c>
      <c r="G3" s="19">
        <v>628000</v>
      </c>
      <c r="H3" s="18" t="s">
        <v>33</v>
      </c>
    </row>
    <row r="4" spans="2:8" x14ac:dyDescent="0.25">
      <c r="B4" s="6" t="s">
        <v>10</v>
      </c>
      <c r="C4" s="2" t="s">
        <v>19</v>
      </c>
      <c r="D4" s="2" t="s">
        <v>27</v>
      </c>
      <c r="E4" s="4">
        <v>3</v>
      </c>
      <c r="F4" s="5">
        <v>120</v>
      </c>
      <c r="G4" s="4">
        <v>765000</v>
      </c>
      <c r="H4" s="2" t="s">
        <v>33</v>
      </c>
    </row>
    <row r="5" spans="2:8" x14ac:dyDescent="0.25">
      <c r="B5" s="6" t="s">
        <v>11</v>
      </c>
      <c r="C5" s="2" t="s">
        <v>20</v>
      </c>
      <c r="D5" s="2" t="s">
        <v>28</v>
      </c>
      <c r="E5" s="4">
        <v>5</v>
      </c>
      <c r="F5" s="5">
        <v>250</v>
      </c>
      <c r="G5" s="4">
        <v>1205000</v>
      </c>
      <c r="H5" s="2" t="s">
        <v>34</v>
      </c>
    </row>
    <row r="6" spans="2:8" x14ac:dyDescent="0.25">
      <c r="B6" s="6" t="s">
        <v>12</v>
      </c>
      <c r="C6" s="2" t="s">
        <v>21</v>
      </c>
      <c r="D6" s="2" t="s">
        <v>29</v>
      </c>
      <c r="E6" s="4">
        <v>6</v>
      </c>
      <c r="F6" s="5">
        <v>223</v>
      </c>
      <c r="G6" s="4">
        <v>232000</v>
      </c>
      <c r="H6" s="2" t="s">
        <v>35</v>
      </c>
    </row>
    <row r="7" spans="2:8" x14ac:dyDescent="0.25">
      <c r="B7" s="6" t="s">
        <v>13</v>
      </c>
      <c r="C7" s="2" t="s">
        <v>22</v>
      </c>
      <c r="D7" s="2" t="s">
        <v>30</v>
      </c>
      <c r="E7" s="4">
        <v>5</v>
      </c>
      <c r="F7" s="5">
        <v>121</v>
      </c>
      <c r="G7" s="4">
        <v>372000</v>
      </c>
      <c r="H7" s="2" t="s">
        <v>36</v>
      </c>
    </row>
    <row r="8" spans="2:8" x14ac:dyDescent="0.25">
      <c r="B8" s="6" t="s">
        <v>14</v>
      </c>
      <c r="C8" s="2" t="s">
        <v>23</v>
      </c>
      <c r="D8" s="2" t="s">
        <v>31</v>
      </c>
      <c r="E8" s="4">
        <v>2</v>
      </c>
      <c r="F8" s="5">
        <v>116</v>
      </c>
      <c r="G8" s="4">
        <v>348000</v>
      </c>
      <c r="H8" s="2" t="s">
        <v>37</v>
      </c>
    </row>
    <row r="9" spans="2:8" x14ac:dyDescent="0.25">
      <c r="B9" s="6" t="s">
        <v>15</v>
      </c>
      <c r="C9" s="2" t="s">
        <v>24</v>
      </c>
      <c r="D9" s="2" t="s">
        <v>32</v>
      </c>
      <c r="E9" s="4">
        <v>4</v>
      </c>
      <c r="F9" s="5">
        <v>1000</v>
      </c>
      <c r="G9" s="4">
        <v>560000</v>
      </c>
      <c r="H9" s="2" t="s">
        <v>38</v>
      </c>
    </row>
    <row r="10" spans="2:8" x14ac:dyDescent="0.25">
      <c r="B10" s="12" t="s">
        <v>16</v>
      </c>
      <c r="C10" s="13" t="s">
        <v>25</v>
      </c>
      <c r="D10" s="13" t="s">
        <v>28</v>
      </c>
      <c r="E10" s="14">
        <v>6</v>
      </c>
      <c r="F10" s="15">
        <v>332</v>
      </c>
      <c r="G10" s="14">
        <v>1501000</v>
      </c>
      <c r="H10" s="13" t="s">
        <v>39</v>
      </c>
    </row>
    <row r="11" spans="2:8" x14ac:dyDescent="0.25">
      <c r="B11" s="3" t="s">
        <v>45</v>
      </c>
      <c r="C11" s="3"/>
      <c r="D11" s="3"/>
      <c r="E11" s="3"/>
      <c r="F11" s="3"/>
      <c r="G11" s="3"/>
      <c r="H11" s="4">
        <f>DAVERAGE(B2:H10,6,D2:D3)</f>
        <v>500000</v>
      </c>
    </row>
    <row r="13" spans="2:8" ht="15" thickBot="1" x14ac:dyDescent="0.3"/>
    <row r="14" spans="2:8" ht="15" thickBot="1" x14ac:dyDescent="0.3">
      <c r="B14" s="23" t="s">
        <v>2</v>
      </c>
      <c r="C14" s="23" t="s">
        <v>4</v>
      </c>
    </row>
    <row r="15" spans="2:8" x14ac:dyDescent="0.25">
      <c r="B15" s="1" t="s">
        <v>46</v>
      </c>
      <c r="C15" s="1" t="s">
        <v>47</v>
      </c>
    </row>
    <row r="17" spans="2:5" ht="15" thickBot="1" x14ac:dyDescent="0.3"/>
    <row r="18" spans="2:5" ht="29.4" thickBot="1" x14ac:dyDescent="0.3">
      <c r="B18" s="23" t="s">
        <v>1</v>
      </c>
      <c r="C18" s="23" t="s">
        <v>3</v>
      </c>
      <c r="D18" s="23" t="s">
        <v>4</v>
      </c>
      <c r="E18" s="24" t="s">
        <v>5</v>
      </c>
    </row>
    <row r="19" spans="2:5" x14ac:dyDescent="0.25">
      <c r="B19" s="2" t="s">
        <v>19</v>
      </c>
      <c r="C19" s="4">
        <v>3</v>
      </c>
      <c r="D19" s="5">
        <v>120</v>
      </c>
      <c r="E19" s="4">
        <v>765000</v>
      </c>
    </row>
    <row r="20" spans="2:5" x14ac:dyDescent="0.25">
      <c r="B20" s="2" t="s">
        <v>20</v>
      </c>
      <c r="C20" s="4">
        <v>5</v>
      </c>
      <c r="D20" s="5">
        <v>250</v>
      </c>
      <c r="E20" s="4">
        <v>1205000</v>
      </c>
    </row>
    <row r="21" spans="2:5" x14ac:dyDescent="0.25">
      <c r="B21" s="2" t="s">
        <v>21</v>
      </c>
      <c r="C21" s="4">
        <v>6</v>
      </c>
      <c r="D21" s="5">
        <v>223</v>
      </c>
      <c r="E21" s="4">
        <v>232000</v>
      </c>
    </row>
    <row r="22" spans="2:5" x14ac:dyDescent="0.25">
      <c r="B22" s="2" t="s">
        <v>23</v>
      </c>
      <c r="C22" s="4">
        <v>2</v>
      </c>
      <c r="D22" s="5">
        <v>116</v>
      </c>
      <c r="E22" s="4">
        <v>348000</v>
      </c>
    </row>
  </sheetData>
  <mergeCells count="1">
    <mergeCell ref="B11:G11"/>
  </mergeCells>
  <phoneticPr fontId="3" type="noConversion"/>
  <conditionalFormatting sqref="B3:H10">
    <cfRule type="expression" dxfId="1" priority="1">
      <formula>$F3&gt;=1000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workbookViewId="0">
      <selection activeCell="L22" sqref="L22"/>
    </sheetView>
  </sheetViews>
  <sheetFormatPr defaultRowHeight="14.4" x14ac:dyDescent="0.25"/>
  <cols>
    <col min="1" max="1" width="1.69921875" style="1" customWidth="1"/>
    <col min="2" max="3" width="8.796875" style="1"/>
    <col min="4" max="4" width="14.5" style="1" customWidth="1"/>
    <col min="5" max="5" width="8.796875" style="1"/>
    <col min="6" max="6" width="11.09765625" style="1" bestFit="1" customWidth="1"/>
    <col min="7" max="7" width="13.8984375" style="1" customWidth="1"/>
    <col min="8" max="8" width="10" style="1" customWidth="1"/>
    <col min="9" max="16384" width="8.796875" style="1"/>
  </cols>
  <sheetData>
    <row r="1" spans="2:8" ht="15" thickBot="1" x14ac:dyDescent="0.3"/>
    <row r="2" spans="2:8" ht="29.4" thickBot="1" x14ac:dyDescent="0.3">
      <c r="B2" s="22" t="s">
        <v>0</v>
      </c>
      <c r="C2" s="23" t="s">
        <v>1</v>
      </c>
      <c r="D2" s="23" t="s">
        <v>2</v>
      </c>
      <c r="E2" s="23" t="s">
        <v>3</v>
      </c>
      <c r="F2" s="23" t="s">
        <v>4</v>
      </c>
      <c r="G2" s="24" t="s">
        <v>5</v>
      </c>
      <c r="H2" s="24" t="s">
        <v>6</v>
      </c>
    </row>
    <row r="3" spans="2:8" x14ac:dyDescent="0.25">
      <c r="B3" s="17" t="s">
        <v>12</v>
      </c>
      <c r="C3" s="18" t="s">
        <v>21</v>
      </c>
      <c r="D3" s="18" t="s">
        <v>29</v>
      </c>
      <c r="E3" s="19">
        <v>6</v>
      </c>
      <c r="F3" s="20">
        <v>223</v>
      </c>
      <c r="G3" s="19">
        <v>232000</v>
      </c>
      <c r="H3" s="18" t="s">
        <v>35</v>
      </c>
    </row>
    <row r="4" spans="2:8" x14ac:dyDescent="0.25">
      <c r="B4" s="6" t="s">
        <v>14</v>
      </c>
      <c r="C4" s="2" t="s">
        <v>23</v>
      </c>
      <c r="D4" s="2" t="s">
        <v>31</v>
      </c>
      <c r="E4" s="4">
        <v>2</v>
      </c>
      <c r="F4" s="5">
        <v>116</v>
      </c>
      <c r="G4" s="4">
        <v>348000</v>
      </c>
      <c r="H4" s="2" t="s">
        <v>37</v>
      </c>
    </row>
    <row r="5" spans="2:8" x14ac:dyDescent="0.25">
      <c r="B5" s="6" t="s">
        <v>15</v>
      </c>
      <c r="C5" s="2" t="s">
        <v>24</v>
      </c>
      <c r="D5" s="2" t="s">
        <v>32</v>
      </c>
      <c r="E5" s="4">
        <v>4</v>
      </c>
      <c r="F5" s="5">
        <v>1000</v>
      </c>
      <c r="G5" s="4">
        <v>560000</v>
      </c>
      <c r="H5" s="2" t="s">
        <v>38</v>
      </c>
    </row>
    <row r="6" spans="2:8" x14ac:dyDescent="0.25">
      <c r="B6" s="6"/>
      <c r="C6" s="2"/>
      <c r="D6" s="34" t="s">
        <v>52</v>
      </c>
      <c r="E6" s="4"/>
      <c r="F6" s="5"/>
      <c r="G6" s="4">
        <f>SUBTOTAL(1,G3:G5)</f>
        <v>380000</v>
      </c>
      <c r="H6" s="2"/>
    </row>
    <row r="7" spans="2:8" x14ac:dyDescent="0.25">
      <c r="B7" s="6"/>
      <c r="C7" s="2">
        <f>SUBTOTAL(3,C3:C5)</f>
        <v>3</v>
      </c>
      <c r="D7" s="34" t="s">
        <v>48</v>
      </c>
      <c r="E7" s="4"/>
      <c r="F7" s="5"/>
      <c r="G7" s="4"/>
      <c r="H7" s="2"/>
    </row>
    <row r="8" spans="2:8" x14ac:dyDescent="0.25">
      <c r="B8" s="6" t="s">
        <v>10</v>
      </c>
      <c r="C8" s="2" t="s">
        <v>19</v>
      </c>
      <c r="D8" s="2" t="s">
        <v>27</v>
      </c>
      <c r="E8" s="4">
        <v>3</v>
      </c>
      <c r="F8" s="5">
        <v>120</v>
      </c>
      <c r="G8" s="4">
        <v>765000</v>
      </c>
      <c r="H8" s="2" t="s">
        <v>33</v>
      </c>
    </row>
    <row r="9" spans="2:8" x14ac:dyDescent="0.25">
      <c r="B9" s="6" t="s">
        <v>11</v>
      </c>
      <c r="C9" s="2" t="s">
        <v>20</v>
      </c>
      <c r="D9" s="2" t="s">
        <v>28</v>
      </c>
      <c r="E9" s="4">
        <v>5</v>
      </c>
      <c r="F9" s="5">
        <v>250</v>
      </c>
      <c r="G9" s="4">
        <v>1205000</v>
      </c>
      <c r="H9" s="2" t="s">
        <v>34</v>
      </c>
    </row>
    <row r="10" spans="2:8" x14ac:dyDescent="0.25">
      <c r="B10" s="6" t="s">
        <v>16</v>
      </c>
      <c r="C10" s="2" t="s">
        <v>25</v>
      </c>
      <c r="D10" s="2" t="s">
        <v>28</v>
      </c>
      <c r="E10" s="4">
        <v>6</v>
      </c>
      <c r="F10" s="5">
        <v>332</v>
      </c>
      <c r="G10" s="4">
        <v>1501000</v>
      </c>
      <c r="H10" s="2" t="s">
        <v>39</v>
      </c>
    </row>
    <row r="11" spans="2:8" x14ac:dyDescent="0.25">
      <c r="B11" s="6"/>
      <c r="C11" s="2"/>
      <c r="D11" s="34" t="s">
        <v>53</v>
      </c>
      <c r="E11" s="4"/>
      <c r="F11" s="5"/>
      <c r="G11" s="4">
        <f>SUBTOTAL(1,G8:G10)</f>
        <v>1157000</v>
      </c>
      <c r="H11" s="2"/>
    </row>
    <row r="12" spans="2:8" x14ac:dyDescent="0.25">
      <c r="B12" s="6"/>
      <c r="C12" s="2">
        <f>SUBTOTAL(3,C8:C10)</f>
        <v>3</v>
      </c>
      <c r="D12" s="34" t="s">
        <v>49</v>
      </c>
      <c r="E12" s="4"/>
      <c r="F12" s="5"/>
      <c r="G12" s="4"/>
      <c r="H12" s="2"/>
    </row>
    <row r="13" spans="2:8" x14ac:dyDescent="0.25">
      <c r="B13" s="6" t="s">
        <v>9</v>
      </c>
      <c r="C13" s="2" t="s">
        <v>18</v>
      </c>
      <c r="D13" s="2" t="s">
        <v>26</v>
      </c>
      <c r="E13" s="4">
        <v>2</v>
      </c>
      <c r="F13" s="5">
        <v>2500</v>
      </c>
      <c r="G13" s="4">
        <v>634000</v>
      </c>
      <c r="H13" s="2" t="s">
        <v>33</v>
      </c>
    </row>
    <row r="14" spans="2:8" x14ac:dyDescent="0.25">
      <c r="B14" s="12" t="s">
        <v>13</v>
      </c>
      <c r="C14" s="13" t="s">
        <v>22</v>
      </c>
      <c r="D14" s="13" t="s">
        <v>30</v>
      </c>
      <c r="E14" s="14">
        <v>5</v>
      </c>
      <c r="F14" s="15">
        <v>121</v>
      </c>
      <c r="G14" s="14">
        <v>372000</v>
      </c>
      <c r="H14" s="13" t="s">
        <v>36</v>
      </c>
    </row>
    <row r="15" spans="2:8" x14ac:dyDescent="0.25">
      <c r="B15" s="35"/>
      <c r="C15" s="35"/>
      <c r="D15" s="38" t="s">
        <v>54</v>
      </c>
      <c r="E15" s="36"/>
      <c r="F15" s="37"/>
      <c r="G15" s="36">
        <f>SUBTOTAL(1,G13:G14)</f>
        <v>503000</v>
      </c>
      <c r="H15" s="35"/>
    </row>
    <row r="16" spans="2:8" x14ac:dyDescent="0.25">
      <c r="B16" s="35"/>
      <c r="C16" s="35">
        <f>SUBTOTAL(3,C13:C14)</f>
        <v>2</v>
      </c>
      <c r="D16" s="38" t="s">
        <v>50</v>
      </c>
      <c r="E16" s="36"/>
      <c r="F16" s="37"/>
      <c r="G16" s="36"/>
      <c r="H16" s="35"/>
    </row>
    <row r="17" spans="2:8" x14ac:dyDescent="0.25">
      <c r="B17" s="35"/>
      <c r="C17" s="35"/>
      <c r="D17" s="38" t="s">
        <v>55</v>
      </c>
      <c r="E17" s="36"/>
      <c r="F17" s="37"/>
      <c r="G17" s="36">
        <f>SUBTOTAL(1,G3:G14)</f>
        <v>702125</v>
      </c>
      <c r="H17" s="35"/>
    </row>
    <row r="18" spans="2:8" x14ac:dyDescent="0.25">
      <c r="B18" s="35"/>
      <c r="C18" s="35">
        <f>SUBTOTAL(3,C3:C14)</f>
        <v>8</v>
      </c>
      <c r="D18" s="38" t="s">
        <v>51</v>
      </c>
      <c r="E18" s="36"/>
      <c r="F18" s="37"/>
      <c r="G18" s="36"/>
      <c r="H18" s="35"/>
    </row>
  </sheetData>
  <sortState ref="B3:H10">
    <sortCondition descending="1" ref="D3"/>
  </sortState>
  <phoneticPr fontId="3" type="noConversion"/>
  <conditionalFormatting sqref="B3:H18">
    <cfRule type="expression" dxfId="0" priority="1">
      <formula>$F3&gt;=1000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3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제1작업</vt:lpstr>
      <vt:lpstr>제2작업</vt:lpstr>
      <vt:lpstr>제3작업</vt:lpstr>
      <vt:lpstr>제4작업</vt:lpstr>
      <vt:lpstr>제2작업!Criteria</vt:lpstr>
      <vt:lpstr>제2작업!Extract</vt:lpstr>
      <vt:lpstr>몸무게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sungwn99@dunm.net</dc:creator>
  <cp:lastModifiedBy>sungwn99@dunm.net</cp:lastModifiedBy>
  <dcterms:created xsi:type="dcterms:W3CDTF">2025-07-02T05:06:30Z</dcterms:created>
  <dcterms:modified xsi:type="dcterms:W3CDTF">2025-07-02T06:56:22Z</dcterms:modified>
</cp:coreProperties>
</file>